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Kütametsa teed/"/>
    </mc:Choice>
  </mc:AlternateContent>
  <xr:revisionPtr revIDLastSave="4473" documentId="13_ncr:1_{527BB10C-8909-4436-9A7C-A24F53E7C016}" xr6:coauthVersionLast="47" xr6:coauthVersionMax="47" xr10:uidLastSave="{4F51704D-1BFF-4216-88EE-4D623AC3D082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11" l="1"/>
  <c r="F33" i="11"/>
  <c r="F34" i="11"/>
  <c r="F35" i="11"/>
  <c r="F36" i="11"/>
  <c r="F81" i="11"/>
  <c r="F82" i="11"/>
  <c r="F83" i="11"/>
  <c r="F84" i="11"/>
  <c r="F85" i="11"/>
  <c r="F86" i="11"/>
  <c r="F87" i="11"/>
  <c r="F88" i="11"/>
  <c r="F89" i="11"/>
  <c r="F90" i="11"/>
  <c r="F102" i="11" l="1"/>
  <c r="F101" i="11"/>
  <c r="F100" i="11"/>
  <c r="F99" i="11"/>
  <c r="F98" i="11"/>
  <c r="F97" i="11"/>
  <c r="F96" i="11"/>
  <c r="F95" i="11"/>
  <c r="F94" i="11"/>
  <c r="F93" i="11"/>
  <c r="F92" i="11"/>
  <c r="F91" i="11"/>
  <c r="F111" i="11" l="1"/>
  <c r="F110" i="11"/>
  <c r="F109" i="11"/>
  <c r="F108" i="11"/>
  <c r="F107" i="11"/>
  <c r="F105" i="11"/>
  <c r="F104" i="11"/>
  <c r="F103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5" i="11"/>
  <c r="F54" i="11"/>
  <c r="F53" i="11"/>
  <c r="F112" i="11" l="1"/>
  <c r="F57" i="11"/>
  <c r="F56" i="11"/>
  <c r="F9" i="11"/>
  <c r="F58" i="11" l="1"/>
  <c r="E113" i="11" s="1"/>
</calcChain>
</file>

<file path=xl/sharedStrings.xml><?xml version="1.0" encoding="utf-8"?>
<sst xmlns="http://schemas.openxmlformats.org/spreadsheetml/2006/main" count="227" uniqueCount="99">
  <si>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</si>
  <si>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</si>
  <si>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</si>
  <si>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</si>
  <si>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</si>
  <si>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</si>
  <si>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</si>
  <si>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</si>
  <si>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</si>
  <si>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</si>
  <si>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</si>
  <si>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</si>
  <si>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</si>
  <si>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</si>
  <si>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</si>
  <si>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</si>
  <si>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</si>
  <si>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</si>
  <si>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</si>
  <si>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</si>
  <si>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</si>
  <si>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</si>
  <si>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</si>
  <si>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</si>
  <si>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</si>
  <si>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</si>
  <si>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</si>
  <si>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tm</t>
  </si>
  <si>
    <t>Võsa, peenmetsa ja metsa raie, koondamine hunnikutesse ja kokkuvedu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</si>
  <si>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</si>
  <si>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</si>
  <si>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 xml:space="preserve">**** Liiva filtratsiooni moodul määratakse EVS902-20 standarti alusel.  </t>
  </si>
  <si>
    <t>***** Geotekstiilide markeerimisel ja määramisel tuleb lähtuda EVS-EN ISO 10320:2019 standardi nõuetest.</t>
  </si>
  <si>
    <t>****** Geotekstiilid peavad olema sertifitseeritud NGS (NorGeoSpec) või mõne muu analoogse sõltumatu sertifitseerija poolt.</t>
  </si>
  <si>
    <t>******* Truubi otsakute ehitamisel, nõlvade kindlustamisel jm. kui ei suudeta tagada üleandmisel nõuetekohast haljastust tuleb kasutada</t>
  </si>
  <si>
    <t xml:space="preserve">******** Objektil peab olema tagatud ajakohane ajutine liikluskorraldus paigaldatud ajutiste liiklusmärkidega nr 158 „Teetööd“, nr 331 </t>
  </si>
  <si>
    <t>2 otsakut</t>
  </si>
  <si>
    <t>Tee rajatiste mahamärkimine</t>
  </si>
  <si>
    <t>Truupide mahamärkimine</t>
  </si>
  <si>
    <t>Tee parameetrite ja -elementide mahamärkimine (telg, servad, kraavide siseservad)</t>
  </si>
  <si>
    <t>Muldkeha ehitamine juurdeveetavast pinnasest (liiv (k≥0,5m/24h)) paigaldamine ja tihendamine (+materjal ja vedu karjäärist)</t>
  </si>
  <si>
    <t>Koordinaatidega seotud teostusjoonise koostamine (RMK nõuete kohane ja digitaalne) kaks teed kokku</t>
  </si>
  <si>
    <t>Tee- ja kraavitrassi ning teerajatiste alune kändude juurimine ekskavaatoriga</t>
  </si>
  <si>
    <t>Lisa 1 - Hinnapakkumuse vorm hankes "Kütametsa teede ehitamine"</t>
  </si>
  <si>
    <t>1,362 km</t>
  </si>
  <si>
    <t>Memme tee (0,63 km) ehitamine</t>
  </si>
  <si>
    <t>Memme tee (0,63 km) ehitamine kokku</t>
  </si>
  <si>
    <t>Onomurru tee (0,73 km) ehitamine</t>
  </si>
  <si>
    <t>Onomurru tee (0,73 km) ehitamine kokku</t>
  </si>
  <si>
    <t>Riigitee nr 13170 Ulvi - Piilsi tee km 1,929 ja Onomurru tee ristumiskoha ehitamine s.h.</t>
  </si>
  <si>
    <t>Riigitee nr 13170 Ulvi - Piilsi tee km 2,232 ja Memme tee ristumiskoha ehitamine s.h.</t>
  </si>
  <si>
    <t>Liiklusmärgi 222 "Peatu ja anna teed" komplekti paigaldamine koos eelteavitusmärgiga 221+811 (suurusgrupp 2)</t>
  </si>
  <si>
    <t>Olemasoleva ristumiskoha katte likvideerimine (kruus)</t>
  </si>
  <si>
    <r>
      <t>m</t>
    </r>
    <r>
      <rPr>
        <vertAlign val="superscript"/>
        <sz val="8"/>
        <rFont val="Arial"/>
        <family val="2"/>
      </rPr>
      <t>3</t>
    </r>
  </si>
  <si>
    <r>
      <t>Kasvupinnase eemaldamine h</t>
    </r>
    <r>
      <rPr>
        <i/>
        <vertAlign val="subscript"/>
        <sz val="8"/>
        <rFont val="Arial"/>
        <family val="2"/>
        <charset val="186"/>
      </rPr>
      <t>kesk</t>
    </r>
    <r>
      <rPr>
        <i/>
        <sz val="8"/>
        <rFont val="Arial"/>
        <family val="2"/>
        <charset val="186"/>
      </rPr>
      <t>=15 cm</t>
    </r>
  </si>
  <si>
    <t>Riigitee teekraavi põhjalangu korrigeerimine</t>
  </si>
  <si>
    <t>Välja kaevatud ehituseks sobimatu pinnase planeerimine ja tasandamine</t>
  </si>
  <si>
    <t>Muldkeha ehitamine kohapealsest pinnasest (kruusliiv), mulde tasandamine ja tihendamine (truubi tagasitäide)</t>
  </si>
  <si>
    <t>Geotekstiili (Deklareeritud tõmbetugevus MD/CMD ≥20 kN/m, 5,0 m lai, mittekootud) paigaldamine tihendatud ja profileeritud tee-elemendi muldele</t>
  </si>
  <si>
    <r>
      <t>m</t>
    </r>
    <r>
      <rPr>
        <vertAlign val="superscript"/>
        <sz val="8"/>
        <rFont val="Arial"/>
        <family val="2"/>
      </rPr>
      <t>2</t>
    </r>
  </si>
  <si>
    <t>Kruusast tee-elementide aluse ehitamine koos tihendamisega, Purustattud kruus, fr 0/63 mm (Pos 4), H=20sm (+materjal ja vedu karjäärist)</t>
  </si>
  <si>
    <t>Kruusast tee-elementide katte ehitamine koos tihendamisega, Purustattud kruus, fr 0/32 mm (Pos 6), H=10 sm (+materjal ja vedu karjäärist)</t>
  </si>
  <si>
    <t>Tugipeenra ehitamine koos tihendamisega, Purustattud kruus fr 0/32 mm. Pos 6, H=9 cm (+materjal ja vedu karjäärist)</t>
  </si>
  <si>
    <t>Riigitee katte taastamine koos tihendamisega, Purustattud kruus fr 0/32 Pos.6, H=10 cm (+materjal ja vedu karjäärist)</t>
  </si>
  <si>
    <t>Mulde ja teenõvade nõlvade kindlustamine +huumusmuld +murukülv</t>
  </si>
  <si>
    <r>
      <t>Kasvupinnase ja aluspinnase eemaldamine h</t>
    </r>
    <r>
      <rPr>
        <i/>
        <vertAlign val="subscript"/>
        <sz val="8"/>
        <rFont val="Arial"/>
        <family val="2"/>
        <charset val="186"/>
      </rPr>
      <t>kesk</t>
    </r>
    <r>
      <rPr>
        <i/>
        <sz val="8"/>
        <rFont val="Arial"/>
        <family val="2"/>
        <charset val="186"/>
      </rPr>
      <t>=60 cm</t>
    </r>
  </si>
  <si>
    <t>Elektri kaablikaitsetoru paigaldamine koos markerpallide ja hoiatuslindiga, kaabli ümberpaigaldamine spetsialisti juhendamisel (Elektrilevi OÜ)</t>
  </si>
  <si>
    <t>Välja kaevatud ehituseks sobimatu pinnase likvideerimine</t>
  </si>
  <si>
    <t>Kruusast tee-elementide aluse ehitamine koos tihendamisega, Purustattud kruus, fr 0/63 mm (Pos 4), H=25sm (+materjal ja vedu karjäärist)</t>
  </si>
  <si>
    <t>Uute veejuhtmete mahamärkimine</t>
  </si>
  <si>
    <t>Kraavide ja nõvade kaevamine koos kaeve tasandamise ja ekspluatatsiooni eelsete setete eemaldamisega</t>
  </si>
  <si>
    <r>
      <t>D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=40 cm plasttruubi torustiku, tüüp 40PT, ehitamine (profileeritud plasttoru, SN8)</t>
    </r>
  </si>
  <si>
    <t>Ø 40 cm plasttruubi mattotsaku ehitamine (tüüp MAO)</t>
  </si>
  <si>
    <t>Ø 40 cm plasttruubi kiviotsaku kivikindlustusega ehitamine (tüüp KOK)</t>
  </si>
  <si>
    <t>Tähispostide paigaldamine TrAm truubile</t>
  </si>
  <si>
    <t>Ø 40 cm truubitoru (plast) väljatõstmine ja utiliseerimine</t>
  </si>
  <si>
    <t>Truubi otsakute MAOK lammutus ja utiliseerimine</t>
  </si>
  <si>
    <r>
      <t>m</t>
    </r>
    <r>
      <rPr>
        <vertAlign val="superscript"/>
        <sz val="8"/>
        <color theme="1"/>
        <rFont val="Arial"/>
        <family val="2"/>
      </rPr>
      <t>3</t>
    </r>
  </si>
  <si>
    <t>Ø 40 cm truubi setetest puhastamine, setet kuni 1/2 Ø</t>
  </si>
  <si>
    <t>Ø 60 cm truubi setetest puhastamine, setet kuni 1/2 Ø</t>
  </si>
  <si>
    <t>Teemulde ehitamine (b=6,4 m) teenõvade/kraavide kaeve pinnasest (profiilne maht)</t>
  </si>
  <si>
    <t>Teemulde töötlemine profiili koos mulde tihendamisega</t>
  </si>
  <si>
    <t>Geotekstiili (Deklareeritud tõmbetugevus MD/CMD ≥20 kN/m, 5,0 m lai, mittekootud), paigaldamine tihendatud ja profileeritud muldkehale</t>
  </si>
  <si>
    <t>Purustatud kruusast fr 0/64 (positsioon nr 4) mm teekatte ehitamine H=20sm, koos tihendamisega (+materjal ja vedu karjäärist)</t>
  </si>
  <si>
    <t>Purustatud kruusast fr 0/32 (positsioon nr 6) mm teekatte ehitamine H=10sm, koos tihendamise ja profileerimisega (+materjal ja vedu karjäärist)</t>
  </si>
  <si>
    <t>T-kujulise tagasipööramise koha mulde ja katendi ehitamine koos tihendamisega s.h.</t>
  </si>
  <si>
    <r>
      <t>Teemulde ehitamine kohapealsest pinnasest h</t>
    </r>
    <r>
      <rPr>
        <i/>
        <vertAlign val="subscript"/>
        <sz val="8"/>
        <rFont val="Arial"/>
        <family val="2"/>
      </rPr>
      <t>kesk</t>
    </r>
    <r>
      <rPr>
        <i/>
        <sz val="8"/>
        <rFont val="Arial"/>
        <family val="2"/>
      </rPr>
      <t>=10 cm (profiilne maht)</t>
    </r>
  </si>
  <si>
    <t>Tagasipööramise koha haarade lõpu sujuv kokku viimine olemasoleva maapinnaga  (kruus fr 0/32 mm (Pos 6)), koos tihendamisega (+materjal ja vedu karjäärist)</t>
  </si>
  <si>
    <t>Mahasõidukoha M-L10R10 mulde ja katendi ehitamine koos tihendamisega s.h.</t>
  </si>
  <si>
    <t>Kruusast tee-elementide katte ehitamine koos tihendamisega, Purustattud kruus, fr 0/63 mm (Pos 4), H=30 sm (+materjal ja vedu karjäärist)</t>
  </si>
  <si>
    <t>Mahasõidukoha lõpu sujuv kokku viimine olemasoleva maapinnaga  (kruus fr 0/63 mm (Pos 4)), koos tihendamisega (+materjal ja vedu karjäärist)</t>
  </si>
  <si>
    <t>Tagasipööramise koha haarade lõpu sujuv kokku viimine olemasoleva maapinnaga (kruus fr 0/32 mm (Pos 6)), koos tihendamisega (+materjal ja vedu karjäärist)</t>
  </si>
  <si>
    <r>
      <t>D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=50 cm plasttruubi torustiku, tüüp 40PT, ehitamine (profileeritud plasttoru, SN8)</t>
    </r>
  </si>
  <si>
    <t>Ø 50 cm plasttruubi kiviotsaku kivikindlustusega ehitamine (tüüp KOK)</t>
  </si>
  <si>
    <t>Teemulde ehitamine (b=7,0 m) teenõvade/kraavide kaeve pinnasest (profiilne maht)</t>
  </si>
  <si>
    <t>Purustatud kruusast fr 0/64 (positsioon nr 4) mm teekatte ehitamine H=25sm, koos tihendamisega (+materjal ja vedu karjäärist)</t>
  </si>
  <si>
    <r>
      <t>Teemulde ehitamine kohapealsest pinnasest h</t>
    </r>
    <r>
      <rPr>
        <i/>
        <vertAlign val="subscript"/>
        <sz val="8"/>
        <rFont val="Arial"/>
        <family val="2"/>
      </rPr>
      <t>kesk</t>
    </r>
    <r>
      <rPr>
        <i/>
        <sz val="8"/>
        <rFont val="Arial"/>
        <family val="2"/>
      </rPr>
      <t>=50 cm (profiilne maht)</t>
    </r>
  </si>
  <si>
    <r>
      <t>Teemulde ehitamine kohapealsest pinnasest h</t>
    </r>
    <r>
      <rPr>
        <i/>
        <vertAlign val="subscript"/>
        <sz val="8"/>
        <rFont val="Arial"/>
        <family val="2"/>
      </rPr>
      <t>kesk</t>
    </r>
    <r>
      <rPr>
        <i/>
        <sz val="8"/>
        <rFont val="Arial"/>
        <family val="2"/>
      </rPr>
      <t>=20 cm (profiilne maht)</t>
    </r>
  </si>
  <si>
    <t>Kruusast tee-elementide katte ehitamine koos tihendamisega, Purustattud kruus, fr 0/63 mm (Pos 4), H=35 sm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</si>
</sst>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2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b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i/>
      <sz val="8"/>
      <color theme="1"/>
      <name val="Arial"/>
      <family val="2"/>
    </font>
    <font>
      <i/>
      <sz val="8"/>
      <name val="Arial"/>
      <family val="2"/>
      <charset val="186"/>
    </font>
    <font>
      <sz val="8"/>
      <name val="Arial"/>
      <family val="2"/>
    </font>
    <font>
      <vertAlign val="superscript"/>
      <sz val="8"/>
      <name val="Arial"/>
      <family val="2"/>
    </font>
    <font>
      <i/>
      <vertAlign val="subscript"/>
      <sz val="8"/>
      <name val="Arial"/>
      <family val="2"/>
      <charset val="186"/>
    </font>
    <font>
      <sz val="8"/>
      <color indexed="8"/>
      <name val="Arial"/>
      <family val="2"/>
    </font>
    <font>
      <sz val="8"/>
      <color theme="1"/>
      <name val="Arial"/>
      <family val="2"/>
    </font>
    <font>
      <vertAlign val="subscript"/>
      <sz val="8"/>
      <name val="Arial"/>
      <family val="2"/>
    </font>
    <font>
      <vertAlign val="superscript"/>
      <sz val="8"/>
      <color theme="1"/>
      <name val="Arial"/>
      <family val="2"/>
    </font>
    <font>
      <i/>
      <sz val="8"/>
      <name val="Arial"/>
      <family val="2"/>
    </font>
    <font>
      <i/>
      <vertAlign val="subscript"/>
      <sz val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vertical="center" wrapText="1"/>
    </xf>
    <xf numFmtId="0" fontId="28" fillId="0" borderId="14" xfId="0" applyFont="1" applyBorder="1" applyAlignment="1">
      <alignment horizontal="left" vertical="center" wrapText="1"/>
    </xf>
    <xf numFmtId="0" fontId="28" fillId="0" borderId="14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right" vertical="center" wrapText="1"/>
    </xf>
    <xf numFmtId="3" fontId="31" fillId="0" borderId="14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left" vertical="center" wrapText="1"/>
    </xf>
    <xf numFmtId="1" fontId="28" fillId="0" borderId="14" xfId="0" applyNumberFormat="1" applyFont="1" applyBorder="1" applyAlignment="1">
      <alignment horizontal="right" vertical="center" wrapText="1"/>
    </xf>
    <xf numFmtId="0" fontId="32" fillId="0" borderId="14" xfId="0" applyFont="1" applyBorder="1" applyAlignment="1">
      <alignment horizontal="right" vertical="center" wrapText="1"/>
    </xf>
    <xf numFmtId="0" fontId="33" fillId="0" borderId="14" xfId="0" applyFont="1" applyBorder="1" applyAlignment="1">
      <alignment horizontal="center" vertical="center"/>
    </xf>
    <xf numFmtId="1" fontId="33" fillId="0" borderId="14" xfId="0" applyNumberFormat="1" applyFont="1" applyBorder="1" applyAlignment="1">
      <alignment horizontal="right" vertical="center"/>
    </xf>
    <xf numFmtId="0" fontId="31" fillId="0" borderId="14" xfId="0" applyFont="1" applyBorder="1" applyAlignment="1">
      <alignment horizontal="right" vertical="center" wrapText="1"/>
    </xf>
    <xf numFmtId="0" fontId="36" fillId="0" borderId="14" xfId="0" applyFont="1" applyBorder="1" applyAlignment="1">
      <alignment horizontal="left" vertical="center" wrapText="1"/>
    </xf>
    <xf numFmtId="0" fontId="36" fillId="0" borderId="14" xfId="0" applyFont="1" applyBorder="1" applyAlignment="1">
      <alignment horizontal="center" vertical="center"/>
    </xf>
    <xf numFmtId="2" fontId="37" fillId="0" borderId="14" xfId="0" applyNumberFormat="1" applyFont="1" applyBorder="1" applyAlignment="1">
      <alignment horizontal="right" vertical="center"/>
    </xf>
    <xf numFmtId="0" fontId="36" fillId="0" borderId="14" xfId="0" applyFont="1" applyBorder="1" applyAlignment="1">
      <alignment vertical="center" wrapText="1"/>
    </xf>
    <xf numFmtId="3" fontId="37" fillId="0" borderId="14" xfId="0" applyNumberFormat="1" applyFont="1" applyBorder="1" applyAlignment="1">
      <alignment horizontal="right" vertical="center"/>
    </xf>
    <xf numFmtId="0" fontId="33" fillId="0" borderId="14" xfId="0" applyFont="1" applyBorder="1" applyAlignment="1">
      <alignment horizontal="left" vertical="center" wrapText="1"/>
    </xf>
    <xf numFmtId="1" fontId="37" fillId="0" borderId="14" xfId="0" applyNumberFormat="1" applyFont="1" applyBorder="1" applyAlignment="1">
      <alignment horizontal="right" vertical="center"/>
    </xf>
    <xf numFmtId="0" fontId="37" fillId="0" borderId="14" xfId="0" applyFont="1" applyBorder="1" applyAlignment="1">
      <alignment horizontal="right" vertical="center"/>
    </xf>
    <xf numFmtId="0" fontId="37" fillId="0" borderId="14" xfId="0" applyFont="1" applyBorder="1" applyAlignment="1">
      <alignment horizontal="left" vertical="center"/>
    </xf>
    <xf numFmtId="0" fontId="37" fillId="0" borderId="14" xfId="0" applyFont="1" applyBorder="1" applyAlignment="1">
      <alignment horizontal="center" vertical="center"/>
    </xf>
    <xf numFmtId="164" fontId="37" fillId="0" borderId="14" xfId="0" applyNumberFormat="1" applyFont="1" applyBorder="1" applyAlignment="1">
      <alignment horizontal="right" vertical="center"/>
    </xf>
    <xf numFmtId="0" fontId="33" fillId="0" borderId="14" xfId="0" applyFont="1" applyBorder="1" applyAlignment="1">
      <alignment vertical="center" wrapText="1"/>
    </xf>
    <xf numFmtId="0" fontId="40" fillId="0" borderId="14" xfId="0" applyFont="1" applyBorder="1" applyAlignment="1">
      <alignment horizontal="right" vertical="center" wrapText="1"/>
    </xf>
    <xf numFmtId="0" fontId="3" fillId="0" borderId="14" xfId="0" applyFont="1" applyBorder="1" applyAlignment="1">
      <alignment vertical="center" wrapText="1"/>
    </xf>
    <xf numFmtId="3" fontId="33" fillId="0" borderId="14" xfId="0" applyNumberFormat="1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 wrapText="1"/>
    </xf>
    <xf numFmtId="0" fontId="3" fillId="0" borderId="30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8"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26"/>
  <sheetViews>
    <sheetView tabSelected="1" topLeftCell="A67" workbookViewId="0">
      <selection activeCell="D69" sqref="D69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49.2" customHeight="1" x14ac:dyDescent="0.25">
      <c r="A1" s="73" t="s">
        <v>43</v>
      </c>
      <c r="B1" s="74"/>
      <c r="C1" s="74"/>
      <c r="D1" s="74"/>
      <c r="E1" s="74"/>
      <c r="F1" s="74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75" t="s">
        <v>2</v>
      </c>
      <c r="B5" s="78" t="s">
        <v>0</v>
      </c>
      <c r="C5" s="78" t="s">
        <v>3</v>
      </c>
      <c r="D5" s="78" t="s">
        <v>4</v>
      </c>
      <c r="E5" s="81" t="s">
        <v>5</v>
      </c>
      <c r="F5" s="84" t="s">
        <v>6</v>
      </c>
    </row>
    <row r="6" spans="1:47" s="4" customFormat="1" ht="13.2" x14ac:dyDescent="0.25">
      <c r="A6" s="76"/>
      <c r="B6" s="79"/>
      <c r="C6" s="79"/>
      <c r="D6" s="79"/>
      <c r="E6" s="82"/>
      <c r="F6" s="85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77"/>
      <c r="B7" s="80"/>
      <c r="C7" s="80"/>
      <c r="D7" s="13" t="s">
        <v>44</v>
      </c>
      <c r="E7" s="83"/>
      <c r="F7" s="86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75" customHeight="1" x14ac:dyDescent="0.25">
      <c r="A8" s="67" t="s">
        <v>45</v>
      </c>
      <c r="B8" s="68"/>
      <c r="C8" s="68"/>
      <c r="D8" s="68"/>
      <c r="E8" s="68"/>
      <c r="F8" s="69"/>
      <c r="G8" s="1"/>
      <c r="H8" s="1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8" customHeight="1" x14ac:dyDescent="0.25">
      <c r="A9" s="12">
        <v>1</v>
      </c>
      <c r="B9" s="30" t="s">
        <v>28</v>
      </c>
      <c r="C9" s="31" t="s">
        <v>27</v>
      </c>
      <c r="D9" s="40">
        <v>5</v>
      </c>
      <c r="E9" s="10"/>
      <c r="F9" s="11">
        <f t="shared" ref="F9:F51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8" customHeight="1" x14ac:dyDescent="0.25">
      <c r="A10" s="12">
        <v>2</v>
      </c>
      <c r="B10" s="45" t="s">
        <v>42</v>
      </c>
      <c r="C10" s="46" t="s">
        <v>17</v>
      </c>
      <c r="D10" s="47">
        <v>1.52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8" customHeight="1" x14ac:dyDescent="0.25">
      <c r="A11" s="12">
        <v>3</v>
      </c>
      <c r="B11" s="48" t="s">
        <v>69</v>
      </c>
      <c r="C11" s="46" t="s">
        <v>11</v>
      </c>
      <c r="D11" s="49">
        <v>1332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21.6" customHeight="1" x14ac:dyDescent="0.25">
      <c r="A12" s="12">
        <v>4</v>
      </c>
      <c r="B12" s="45" t="s">
        <v>70</v>
      </c>
      <c r="C12" s="46" t="s">
        <v>11</v>
      </c>
      <c r="D12" s="49">
        <v>1627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8" customHeight="1" x14ac:dyDescent="0.25">
      <c r="A13" s="12">
        <v>5</v>
      </c>
      <c r="B13" s="50" t="s">
        <v>38</v>
      </c>
      <c r="C13" s="42" t="s">
        <v>10</v>
      </c>
      <c r="D13" s="51">
        <v>3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8" customHeight="1" x14ac:dyDescent="0.25">
      <c r="A14" s="12">
        <v>6</v>
      </c>
      <c r="B14" s="50" t="s">
        <v>71</v>
      </c>
      <c r="C14" s="42" t="s">
        <v>11</v>
      </c>
      <c r="D14" s="52">
        <v>20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8" customHeight="1" x14ac:dyDescent="0.25">
      <c r="A15" s="12">
        <v>7</v>
      </c>
      <c r="B15" s="50" t="s">
        <v>92</v>
      </c>
      <c r="C15" s="42" t="s">
        <v>11</v>
      </c>
      <c r="D15" s="52">
        <v>11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8" customHeight="1" x14ac:dyDescent="0.25">
      <c r="A16" s="12">
        <v>8</v>
      </c>
      <c r="B16" s="50" t="s">
        <v>72</v>
      </c>
      <c r="C16" s="42" t="s">
        <v>36</v>
      </c>
      <c r="D16" s="52">
        <v>2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8" customHeight="1" x14ac:dyDescent="0.25">
      <c r="A17" s="12">
        <v>9</v>
      </c>
      <c r="B17" s="50" t="s">
        <v>93</v>
      </c>
      <c r="C17" s="42" t="s">
        <v>36</v>
      </c>
      <c r="D17" s="52">
        <v>1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8" customHeight="1" x14ac:dyDescent="0.25">
      <c r="A18" s="12">
        <v>10</v>
      </c>
      <c r="B18" s="45" t="s">
        <v>74</v>
      </c>
      <c r="C18" s="42" t="s">
        <v>10</v>
      </c>
      <c r="D18" s="51">
        <v>2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.6" customHeight="1" x14ac:dyDescent="0.25">
      <c r="A19" s="12">
        <v>11</v>
      </c>
      <c r="B19" s="56" t="s">
        <v>39</v>
      </c>
      <c r="C19" s="42" t="s">
        <v>11</v>
      </c>
      <c r="D19" s="51">
        <v>588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8" customHeight="1" x14ac:dyDescent="0.25">
      <c r="A20" s="12">
        <v>12</v>
      </c>
      <c r="B20" s="56" t="s">
        <v>37</v>
      </c>
      <c r="C20" s="42" t="s">
        <v>10</v>
      </c>
      <c r="D20" s="51">
        <v>5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.6" customHeight="1" x14ac:dyDescent="0.25">
      <c r="A21" s="12">
        <v>13</v>
      </c>
      <c r="B21" s="56" t="s">
        <v>94</v>
      </c>
      <c r="C21" s="42" t="s">
        <v>53</v>
      </c>
      <c r="D21" s="59">
        <v>1625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10.8" customHeight="1" x14ac:dyDescent="0.25">
      <c r="A22" s="12">
        <v>14</v>
      </c>
      <c r="B22" s="56" t="s">
        <v>81</v>
      </c>
      <c r="C22" s="42" t="s">
        <v>53</v>
      </c>
      <c r="D22" s="59">
        <v>1625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.6" customHeight="1" x14ac:dyDescent="0.25">
      <c r="A23" s="12">
        <v>15</v>
      </c>
      <c r="B23" s="35" t="s">
        <v>82</v>
      </c>
      <c r="C23" s="42" t="s">
        <v>59</v>
      </c>
      <c r="D23" s="49">
        <v>3087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.6" customHeight="1" x14ac:dyDescent="0.25">
      <c r="A24" s="12">
        <v>16</v>
      </c>
      <c r="B24" s="35" t="s">
        <v>95</v>
      </c>
      <c r="C24" s="42" t="s">
        <v>53</v>
      </c>
      <c r="D24" s="51">
        <v>804</v>
      </c>
      <c r="E24" s="10"/>
      <c r="F24" s="11">
        <f t="shared" si="0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.6" customHeight="1" x14ac:dyDescent="0.25">
      <c r="A25" s="12">
        <v>17</v>
      </c>
      <c r="B25" s="35" t="s">
        <v>84</v>
      </c>
      <c r="C25" s="42" t="s">
        <v>53</v>
      </c>
      <c r="D25" s="51">
        <v>278</v>
      </c>
      <c r="E25" s="10"/>
      <c r="F25" s="11">
        <f t="shared" si="0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.6" customHeight="1" x14ac:dyDescent="0.25">
      <c r="A26" s="12">
        <v>18</v>
      </c>
      <c r="B26" s="58" t="s">
        <v>85</v>
      </c>
      <c r="C26" s="42" t="s">
        <v>10</v>
      </c>
      <c r="D26" s="52">
        <v>1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10.8" customHeight="1" x14ac:dyDescent="0.25">
      <c r="A27" s="12">
        <v>19</v>
      </c>
      <c r="B27" s="57" t="s">
        <v>96</v>
      </c>
      <c r="C27" s="42" t="s">
        <v>53</v>
      </c>
      <c r="D27" s="51">
        <v>333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.6" customHeight="1" x14ac:dyDescent="0.25">
      <c r="A28" s="12">
        <v>20</v>
      </c>
      <c r="B28" s="38" t="s">
        <v>58</v>
      </c>
      <c r="C28" s="42" t="s">
        <v>59</v>
      </c>
      <c r="D28" s="51">
        <v>865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.6" customHeight="1" x14ac:dyDescent="0.25">
      <c r="A29" s="12">
        <v>21</v>
      </c>
      <c r="B29" s="44" t="s">
        <v>68</v>
      </c>
      <c r="C29" s="42" t="s">
        <v>53</v>
      </c>
      <c r="D29" s="51">
        <v>194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.6" customHeight="1" x14ac:dyDescent="0.25">
      <c r="A30" s="12">
        <v>22</v>
      </c>
      <c r="B30" s="38" t="s">
        <v>61</v>
      </c>
      <c r="C30" s="42" t="s">
        <v>53</v>
      </c>
      <c r="D30" s="51">
        <v>69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32.4" customHeight="1" x14ac:dyDescent="0.25">
      <c r="A31" s="12">
        <v>23</v>
      </c>
      <c r="B31" s="57" t="s">
        <v>87</v>
      </c>
      <c r="C31" s="42" t="s">
        <v>53</v>
      </c>
      <c r="D31" s="51">
        <v>5</v>
      </c>
      <c r="E31" s="10"/>
      <c r="F31" s="11">
        <f t="shared" si="0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.6" customHeight="1" x14ac:dyDescent="0.25">
      <c r="A32" s="12">
        <v>24</v>
      </c>
      <c r="B32" s="58" t="s">
        <v>88</v>
      </c>
      <c r="C32" s="42" t="s">
        <v>10</v>
      </c>
      <c r="D32" s="52">
        <v>3</v>
      </c>
      <c r="E32" s="10"/>
      <c r="F32" s="11">
        <f t="shared" ref="F32:F36" si="1">SUM(D32*E32)</f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10.8" customHeight="1" x14ac:dyDescent="0.25">
      <c r="A33" s="12">
        <v>25</v>
      </c>
      <c r="B33" s="57" t="s">
        <v>97</v>
      </c>
      <c r="C33" s="42" t="s">
        <v>53</v>
      </c>
      <c r="D33" s="51">
        <v>90</v>
      </c>
      <c r="E33" s="10"/>
      <c r="F33" s="11">
        <f t="shared" si="1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21.6" customHeight="1" x14ac:dyDescent="0.25">
      <c r="A34" s="12">
        <v>26</v>
      </c>
      <c r="B34" s="38" t="s">
        <v>58</v>
      </c>
      <c r="C34" s="42" t="s">
        <v>59</v>
      </c>
      <c r="D34" s="51">
        <v>349</v>
      </c>
      <c r="E34" s="10"/>
      <c r="F34" s="11">
        <f t="shared" si="1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21.6" customHeight="1" x14ac:dyDescent="0.25">
      <c r="A35" s="12">
        <v>27</v>
      </c>
      <c r="B35" s="38" t="s">
        <v>98</v>
      </c>
      <c r="C35" s="42" t="s">
        <v>53</v>
      </c>
      <c r="D35" s="51">
        <v>107</v>
      </c>
      <c r="E35" s="10"/>
      <c r="F35" s="11">
        <f t="shared" si="1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21.6" customHeight="1" x14ac:dyDescent="0.25">
      <c r="A36" s="12">
        <v>28</v>
      </c>
      <c r="B36" s="57" t="s">
        <v>90</v>
      </c>
      <c r="C36" s="42" t="s">
        <v>53</v>
      </c>
      <c r="D36" s="51">
        <v>6</v>
      </c>
      <c r="E36" s="10"/>
      <c r="F36" s="11">
        <f t="shared" si="1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21.6" customHeight="1" x14ac:dyDescent="0.25">
      <c r="A37" s="12">
        <v>29</v>
      </c>
      <c r="B37" s="39" t="s">
        <v>50</v>
      </c>
      <c r="C37" s="36" t="s">
        <v>10</v>
      </c>
      <c r="D37" s="40">
        <v>1</v>
      </c>
      <c r="E37" s="10"/>
      <c r="F37" s="11">
        <f t="shared" si="0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10.8" customHeight="1" x14ac:dyDescent="0.25">
      <c r="A38" s="12">
        <v>30</v>
      </c>
      <c r="B38" s="41" t="s">
        <v>65</v>
      </c>
      <c r="C38" s="42" t="s">
        <v>53</v>
      </c>
      <c r="D38" s="43">
        <v>150</v>
      </c>
      <c r="E38" s="10"/>
      <c r="F38" s="11">
        <f t="shared" si="0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21.6" customHeight="1" x14ac:dyDescent="0.25">
      <c r="A39" s="12">
        <v>31</v>
      </c>
      <c r="B39" s="41" t="s">
        <v>66</v>
      </c>
      <c r="C39" s="42" t="s">
        <v>11</v>
      </c>
      <c r="D39" s="43">
        <v>35</v>
      </c>
      <c r="E39" s="10"/>
      <c r="F39" s="11">
        <f t="shared" si="0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10.8" customHeight="1" x14ac:dyDescent="0.25">
      <c r="A40" s="12">
        <v>32</v>
      </c>
      <c r="B40" s="41" t="s">
        <v>56</v>
      </c>
      <c r="C40" s="42" t="s">
        <v>53</v>
      </c>
      <c r="D40" s="43">
        <v>20</v>
      </c>
      <c r="E40" s="10"/>
      <c r="F40" s="11">
        <f t="shared" si="0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10.8" customHeight="1" x14ac:dyDescent="0.25">
      <c r="A41" s="12">
        <v>33</v>
      </c>
      <c r="B41" s="41" t="s">
        <v>67</v>
      </c>
      <c r="C41" s="42" t="s">
        <v>53</v>
      </c>
      <c r="D41" s="43">
        <v>130</v>
      </c>
      <c r="E41" s="10"/>
      <c r="F41" s="11">
        <f t="shared" si="0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21.6" customHeight="1" x14ac:dyDescent="0.25">
      <c r="A42" s="12">
        <v>34</v>
      </c>
      <c r="B42" s="37" t="s">
        <v>40</v>
      </c>
      <c r="C42" s="42" t="s">
        <v>53</v>
      </c>
      <c r="D42" s="43">
        <v>60</v>
      </c>
      <c r="E42" s="10"/>
      <c r="F42" s="11">
        <f t="shared" si="0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21.6" customHeight="1" x14ac:dyDescent="0.25">
      <c r="A43" s="12">
        <v>35</v>
      </c>
      <c r="B43" s="38" t="s">
        <v>58</v>
      </c>
      <c r="C43" s="42" t="s">
        <v>59</v>
      </c>
      <c r="D43" s="43">
        <v>154</v>
      </c>
      <c r="E43" s="10"/>
      <c r="F43" s="11">
        <f t="shared" si="0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21.6" customHeight="1" x14ac:dyDescent="0.25">
      <c r="A44" s="12">
        <v>36</v>
      </c>
      <c r="B44" s="44" t="s">
        <v>68</v>
      </c>
      <c r="C44" s="42" t="s">
        <v>53</v>
      </c>
      <c r="D44" s="43">
        <v>42</v>
      </c>
      <c r="E44" s="10"/>
      <c r="F44" s="11">
        <f t="shared" si="0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21.6" customHeight="1" x14ac:dyDescent="0.25">
      <c r="A45" s="12">
        <v>37</v>
      </c>
      <c r="B45" s="38" t="s">
        <v>61</v>
      </c>
      <c r="C45" s="42" t="s">
        <v>53</v>
      </c>
      <c r="D45" s="43">
        <v>13</v>
      </c>
      <c r="E45" s="10"/>
      <c r="F45" s="11">
        <f t="shared" si="0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21.6" customHeight="1" x14ac:dyDescent="0.25">
      <c r="A46" s="12">
        <v>38</v>
      </c>
      <c r="B46" s="41" t="s">
        <v>62</v>
      </c>
      <c r="C46" s="42" t="s">
        <v>53</v>
      </c>
      <c r="D46" s="43">
        <v>3</v>
      </c>
      <c r="E46" s="10"/>
      <c r="F46" s="11">
        <f t="shared" si="0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21.6" customHeight="1" x14ac:dyDescent="0.25">
      <c r="A47" s="12">
        <v>39</v>
      </c>
      <c r="B47" s="41" t="s">
        <v>63</v>
      </c>
      <c r="C47" s="42" t="s">
        <v>53</v>
      </c>
      <c r="D47" s="43">
        <v>2</v>
      </c>
      <c r="E47" s="10"/>
      <c r="F47" s="11">
        <f t="shared" si="0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10.8" customHeight="1" x14ac:dyDescent="0.25">
      <c r="A48" s="12">
        <v>40</v>
      </c>
      <c r="B48" s="41" t="s">
        <v>64</v>
      </c>
      <c r="C48" s="42" t="s">
        <v>59</v>
      </c>
      <c r="D48" s="43">
        <v>420</v>
      </c>
      <c r="E48" s="10"/>
      <c r="F48" s="11">
        <f t="shared" si="0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50" s="21" customFormat="1" ht="21.6" customHeight="1" x14ac:dyDescent="0.25">
      <c r="A49" s="12">
        <v>41</v>
      </c>
      <c r="B49" s="19" t="s">
        <v>18</v>
      </c>
      <c r="C49" s="23" t="s">
        <v>19</v>
      </c>
      <c r="D49" s="20">
        <v>1</v>
      </c>
      <c r="E49" s="10"/>
      <c r="F49" s="11">
        <f t="shared" si="0"/>
        <v>0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</row>
    <row r="50" spans="1:50" s="4" customFormat="1" ht="21.6" customHeight="1" x14ac:dyDescent="0.25">
      <c r="A50" s="12">
        <v>42</v>
      </c>
      <c r="B50" s="22" t="s">
        <v>26</v>
      </c>
      <c r="C50" s="23" t="s">
        <v>19</v>
      </c>
      <c r="D50" s="24">
        <v>1</v>
      </c>
      <c r="E50" s="10"/>
      <c r="F50" s="11">
        <f t="shared" si="0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50" s="4" customFormat="1" ht="10.8" customHeight="1" x14ac:dyDescent="0.25">
      <c r="A51" s="12">
        <v>43</v>
      </c>
      <c r="B51" s="22" t="s">
        <v>20</v>
      </c>
      <c r="C51" s="23" t="s">
        <v>19</v>
      </c>
      <c r="D51" s="24">
        <v>1</v>
      </c>
      <c r="E51" s="10"/>
      <c r="F51" s="11">
        <f t="shared" si="0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50" s="26" customFormat="1" ht="12.6" customHeight="1" x14ac:dyDescent="0.25">
      <c r="A52" s="70" t="s">
        <v>13</v>
      </c>
      <c r="B52" s="71"/>
      <c r="C52" s="71"/>
      <c r="D52" s="71"/>
      <c r="E52" s="71"/>
      <c r="F52" s="72"/>
      <c r="G52" s="25"/>
      <c r="H52" s="25"/>
    </row>
    <row r="53" spans="1:50" s="4" customFormat="1" ht="10.8" customHeight="1" x14ac:dyDescent="0.25">
      <c r="A53" s="12">
        <v>44</v>
      </c>
      <c r="B53" s="18" t="s">
        <v>14</v>
      </c>
      <c r="C53" s="14" t="s">
        <v>10</v>
      </c>
      <c r="D53" s="16">
        <v>1</v>
      </c>
      <c r="E53" s="17"/>
      <c r="F53" s="11">
        <f t="shared" ref="F53:F55" si="2">SUM(D53*E53)</f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50" s="4" customFormat="1" ht="21.6" customHeight="1" x14ac:dyDescent="0.25">
      <c r="A54" s="12">
        <v>45</v>
      </c>
      <c r="B54" s="18" t="s">
        <v>41</v>
      </c>
      <c r="C54" s="14" t="s">
        <v>10</v>
      </c>
      <c r="D54" s="16">
        <v>1</v>
      </c>
      <c r="E54" s="17"/>
      <c r="F54" s="11">
        <f t="shared" si="2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</row>
    <row r="55" spans="1:50" s="4" customFormat="1" ht="32.4" customHeight="1" x14ac:dyDescent="0.25">
      <c r="A55" s="12">
        <v>46</v>
      </c>
      <c r="B55" s="18" t="s">
        <v>15</v>
      </c>
      <c r="C55" s="14" t="s">
        <v>16</v>
      </c>
      <c r="D55" s="16">
        <v>1</v>
      </c>
      <c r="E55" s="17"/>
      <c r="F55" s="11">
        <f t="shared" si="2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50" s="26" customFormat="1" ht="10.8" customHeight="1" x14ac:dyDescent="0.25">
      <c r="A56" s="12">
        <v>47</v>
      </c>
      <c r="B56" s="19" t="s">
        <v>21</v>
      </c>
      <c r="C56" s="27" t="s">
        <v>16</v>
      </c>
      <c r="D56" s="28">
        <v>1</v>
      </c>
      <c r="E56" s="29"/>
      <c r="F56" s="11">
        <f t="shared" ref="F56:F57" si="3">SUM(D56*E56)</f>
        <v>0</v>
      </c>
      <c r="G56" s="25"/>
      <c r="H56" s="25"/>
    </row>
    <row r="57" spans="1:50" s="26" customFormat="1" ht="10.8" customHeight="1" x14ac:dyDescent="0.25">
      <c r="A57" s="12">
        <v>48</v>
      </c>
      <c r="B57" s="19" t="s">
        <v>22</v>
      </c>
      <c r="C57" s="27" t="s">
        <v>17</v>
      </c>
      <c r="D57" s="33">
        <v>0.25</v>
      </c>
      <c r="E57" s="29"/>
      <c r="F57" s="11">
        <f t="shared" si="3"/>
        <v>0</v>
      </c>
      <c r="G57" s="25"/>
    </row>
    <row r="58" spans="1:50" s="4" customFormat="1" ht="12.75" customHeight="1" thickBot="1" x14ac:dyDescent="0.3">
      <c r="A58" s="60" t="s">
        <v>46</v>
      </c>
      <c r="B58" s="61"/>
      <c r="C58" s="61"/>
      <c r="D58" s="61"/>
      <c r="E58" s="61"/>
      <c r="F58" s="34">
        <f>SUM(F9:F57)</f>
        <v>0</v>
      </c>
      <c r="G58" s="1"/>
      <c r="H58" s="1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50" s="4" customFormat="1" ht="12.75" customHeight="1" x14ac:dyDescent="0.25">
      <c r="A59" s="67" t="s">
        <v>47</v>
      </c>
      <c r="B59" s="68"/>
      <c r="C59" s="68"/>
      <c r="D59" s="68"/>
      <c r="E59" s="68"/>
      <c r="F59" s="69"/>
      <c r="G59" s="1"/>
      <c r="H59" s="1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50" s="4" customFormat="1" ht="10.8" customHeight="1" x14ac:dyDescent="0.25">
      <c r="A60" s="12">
        <v>49</v>
      </c>
      <c r="B60" s="30" t="s">
        <v>28</v>
      </c>
      <c r="C60" s="31" t="s">
        <v>27</v>
      </c>
      <c r="D60" s="40">
        <v>5</v>
      </c>
      <c r="E60" s="10"/>
      <c r="F60" s="11">
        <f t="shared" ref="F60:F105" si="4">SUM(D60*E60)</f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50" s="4" customFormat="1" ht="10.8" customHeight="1" x14ac:dyDescent="0.25">
      <c r="A61" s="12">
        <v>50</v>
      </c>
      <c r="B61" s="45" t="s">
        <v>42</v>
      </c>
      <c r="C61" s="46" t="s">
        <v>17</v>
      </c>
      <c r="D61" s="47">
        <v>0.72</v>
      </c>
      <c r="E61" s="10"/>
      <c r="F61" s="11">
        <f t="shared" si="4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50" s="4" customFormat="1" ht="10.8" customHeight="1" x14ac:dyDescent="0.25">
      <c r="A62" s="12">
        <v>51</v>
      </c>
      <c r="B62" s="48" t="s">
        <v>69</v>
      </c>
      <c r="C62" s="46" t="s">
        <v>11</v>
      </c>
      <c r="D62" s="49">
        <v>1604</v>
      </c>
      <c r="E62" s="10"/>
      <c r="F62" s="11">
        <f t="shared" si="4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50" s="4" customFormat="1" ht="21.6" customHeight="1" x14ac:dyDescent="0.25">
      <c r="A63" s="12">
        <v>52</v>
      </c>
      <c r="B63" s="45" t="s">
        <v>70</v>
      </c>
      <c r="C63" s="46" t="s">
        <v>11</v>
      </c>
      <c r="D63" s="49">
        <v>1654</v>
      </c>
      <c r="E63" s="10"/>
      <c r="F63" s="11">
        <f t="shared" si="4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50" s="4" customFormat="1" ht="10.8" customHeight="1" x14ac:dyDescent="0.25">
      <c r="A64" s="12">
        <v>53</v>
      </c>
      <c r="B64" s="50" t="s">
        <v>38</v>
      </c>
      <c r="C64" s="42" t="s">
        <v>10</v>
      </c>
      <c r="D64" s="51">
        <v>2</v>
      </c>
      <c r="E64" s="10"/>
      <c r="F64" s="11">
        <f t="shared" si="4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47" s="4" customFormat="1" ht="10.8" customHeight="1" x14ac:dyDescent="0.25">
      <c r="A65" s="12">
        <v>54</v>
      </c>
      <c r="B65" s="50" t="s">
        <v>71</v>
      </c>
      <c r="C65" s="42" t="s">
        <v>11</v>
      </c>
      <c r="D65" s="52">
        <v>24</v>
      </c>
      <c r="E65" s="10"/>
      <c r="F65" s="11">
        <f t="shared" si="4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47" s="4" customFormat="1" ht="10.8" customHeight="1" x14ac:dyDescent="0.25">
      <c r="A66" s="12">
        <v>55</v>
      </c>
      <c r="B66" s="50" t="s">
        <v>72</v>
      </c>
      <c r="C66" s="42" t="s">
        <v>36</v>
      </c>
      <c r="D66" s="52">
        <v>1</v>
      </c>
      <c r="E66" s="10"/>
      <c r="F66" s="11">
        <f t="shared" si="4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47" s="4" customFormat="1" ht="10.8" customHeight="1" x14ac:dyDescent="0.25">
      <c r="A67" s="12">
        <v>56</v>
      </c>
      <c r="B67" s="50" t="s">
        <v>73</v>
      </c>
      <c r="C67" s="42" t="s">
        <v>36</v>
      </c>
      <c r="D67" s="52">
        <v>1</v>
      </c>
      <c r="E67" s="10"/>
      <c r="F67" s="11">
        <f t="shared" si="4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47" s="4" customFormat="1" ht="10.8" customHeight="1" x14ac:dyDescent="0.25">
      <c r="A68" s="12">
        <v>57</v>
      </c>
      <c r="B68" s="45" t="s">
        <v>74</v>
      </c>
      <c r="C68" s="42" t="s">
        <v>10</v>
      </c>
      <c r="D68" s="51">
        <v>2</v>
      </c>
      <c r="E68" s="10"/>
      <c r="F68" s="11">
        <f t="shared" si="4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47" s="4" customFormat="1" ht="10.8" customHeight="1" x14ac:dyDescent="0.25">
      <c r="A69" s="12">
        <v>58</v>
      </c>
      <c r="B69" s="45" t="s">
        <v>75</v>
      </c>
      <c r="C69" s="42" t="s">
        <v>11</v>
      </c>
      <c r="D69" s="51">
        <v>9</v>
      </c>
      <c r="E69" s="10"/>
      <c r="F69" s="11">
        <f t="shared" si="4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47" s="4" customFormat="1" ht="10.8" customHeight="1" x14ac:dyDescent="0.25">
      <c r="A70" s="12">
        <v>59</v>
      </c>
      <c r="B70" s="53" t="s">
        <v>76</v>
      </c>
      <c r="C70" s="54" t="s">
        <v>77</v>
      </c>
      <c r="D70" s="55">
        <v>0.5</v>
      </c>
      <c r="E70" s="10"/>
      <c r="F70" s="11">
        <f t="shared" si="4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47" s="4" customFormat="1" ht="10.8" customHeight="1" x14ac:dyDescent="0.25">
      <c r="A71" s="12">
        <v>60</v>
      </c>
      <c r="B71" s="53" t="s">
        <v>78</v>
      </c>
      <c r="C71" s="54" t="s">
        <v>11</v>
      </c>
      <c r="D71" s="52">
        <v>8</v>
      </c>
      <c r="E71" s="10"/>
      <c r="F71" s="11">
        <f t="shared" si="4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47" s="4" customFormat="1" ht="10.8" customHeight="1" x14ac:dyDescent="0.25">
      <c r="A72" s="12">
        <v>61</v>
      </c>
      <c r="B72" s="53" t="s">
        <v>79</v>
      </c>
      <c r="C72" s="54" t="s">
        <v>11</v>
      </c>
      <c r="D72" s="52">
        <v>12</v>
      </c>
      <c r="E72" s="10"/>
      <c r="F72" s="11">
        <f t="shared" si="4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47" s="4" customFormat="1" ht="21.6" customHeight="1" x14ac:dyDescent="0.25">
      <c r="A73" s="12">
        <v>62</v>
      </c>
      <c r="B73" s="56" t="s">
        <v>39</v>
      </c>
      <c r="C73" s="42" t="s">
        <v>11</v>
      </c>
      <c r="D73" s="51">
        <v>682</v>
      </c>
      <c r="E73" s="10"/>
      <c r="F73" s="11">
        <f t="shared" si="4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47" s="4" customFormat="1" ht="10.8" customHeight="1" x14ac:dyDescent="0.25">
      <c r="A74" s="12">
        <v>63</v>
      </c>
      <c r="B74" s="56" t="s">
        <v>37</v>
      </c>
      <c r="C74" s="42" t="s">
        <v>10</v>
      </c>
      <c r="D74" s="51">
        <v>5</v>
      </c>
      <c r="E74" s="10"/>
      <c r="F74" s="11">
        <f t="shared" si="4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47" s="4" customFormat="1" ht="21.6" customHeight="1" x14ac:dyDescent="0.25">
      <c r="A75" s="12">
        <v>64</v>
      </c>
      <c r="B75" s="56" t="s">
        <v>80</v>
      </c>
      <c r="C75" s="42" t="s">
        <v>53</v>
      </c>
      <c r="D75" s="43">
        <v>462</v>
      </c>
      <c r="E75" s="10"/>
      <c r="F75" s="11">
        <f t="shared" si="4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47" s="4" customFormat="1" ht="10.8" customHeight="1" x14ac:dyDescent="0.25">
      <c r="A76" s="12">
        <v>65</v>
      </c>
      <c r="B76" s="56" t="s">
        <v>81</v>
      </c>
      <c r="C76" s="42" t="s">
        <v>53</v>
      </c>
      <c r="D76" s="43">
        <v>462</v>
      </c>
      <c r="E76" s="10"/>
      <c r="F76" s="11">
        <f t="shared" si="4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47" s="4" customFormat="1" ht="21.6" customHeight="1" x14ac:dyDescent="0.25">
      <c r="A77" s="12">
        <v>66</v>
      </c>
      <c r="B77" s="35" t="s">
        <v>82</v>
      </c>
      <c r="C77" s="42" t="s">
        <v>59</v>
      </c>
      <c r="D77" s="49">
        <v>3578</v>
      </c>
      <c r="E77" s="10"/>
      <c r="F77" s="11">
        <f t="shared" si="4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47" s="4" customFormat="1" ht="21.6" customHeight="1" x14ac:dyDescent="0.25">
      <c r="A78" s="12">
        <v>67</v>
      </c>
      <c r="B78" s="35" t="s">
        <v>83</v>
      </c>
      <c r="C78" s="42" t="s">
        <v>53</v>
      </c>
      <c r="D78" s="51">
        <v>731</v>
      </c>
      <c r="E78" s="10"/>
      <c r="F78" s="11">
        <f t="shared" si="4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47" s="4" customFormat="1" ht="21.6" customHeight="1" x14ac:dyDescent="0.25">
      <c r="A79" s="12">
        <v>68</v>
      </c>
      <c r="B79" s="35" t="s">
        <v>84</v>
      </c>
      <c r="C79" s="42" t="s">
        <v>53</v>
      </c>
      <c r="D79" s="51">
        <v>322</v>
      </c>
      <c r="E79" s="10"/>
      <c r="F79" s="11">
        <f t="shared" si="4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47" s="4" customFormat="1" ht="21.6" customHeight="1" x14ac:dyDescent="0.25">
      <c r="A80" s="12">
        <v>69</v>
      </c>
      <c r="B80" s="58" t="s">
        <v>85</v>
      </c>
      <c r="C80" s="42" t="s">
        <v>10</v>
      </c>
      <c r="D80" s="52">
        <v>1</v>
      </c>
      <c r="E80" s="10"/>
      <c r="F80" s="11">
        <f t="shared" si="4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47" s="4" customFormat="1" ht="10.8" customHeight="1" x14ac:dyDescent="0.25">
      <c r="A81" s="12">
        <v>70</v>
      </c>
      <c r="B81" s="57" t="s">
        <v>86</v>
      </c>
      <c r="C81" s="42" t="s">
        <v>53</v>
      </c>
      <c r="D81" s="51">
        <v>74</v>
      </c>
      <c r="E81" s="10"/>
      <c r="F81" s="11">
        <f t="shared" ref="F81:F90" si="5">SUM(D81*E81)</f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47" s="4" customFormat="1" ht="21.6" customHeight="1" x14ac:dyDescent="0.25">
      <c r="A82" s="12">
        <v>71</v>
      </c>
      <c r="B82" s="38" t="s">
        <v>58</v>
      </c>
      <c r="C82" s="42" t="s">
        <v>59</v>
      </c>
      <c r="D82" s="51">
        <v>960</v>
      </c>
      <c r="E82" s="10"/>
      <c r="F82" s="11">
        <f t="shared" si="5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47" s="4" customFormat="1" ht="21.6" customHeight="1" x14ac:dyDescent="0.25">
      <c r="A83" s="12">
        <v>72</v>
      </c>
      <c r="B83" s="44" t="s">
        <v>60</v>
      </c>
      <c r="C83" s="42" t="s">
        <v>53</v>
      </c>
      <c r="D83" s="51">
        <v>169</v>
      </c>
      <c r="E83" s="10"/>
      <c r="F83" s="11">
        <f t="shared" si="5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47" s="4" customFormat="1" ht="21.6" customHeight="1" x14ac:dyDescent="0.25">
      <c r="A84" s="12">
        <v>73</v>
      </c>
      <c r="B84" s="38" t="s">
        <v>61</v>
      </c>
      <c r="C84" s="42" t="s">
        <v>53</v>
      </c>
      <c r="D84" s="51">
        <v>77</v>
      </c>
      <c r="E84" s="10"/>
      <c r="F84" s="11">
        <f t="shared" si="5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47" s="4" customFormat="1" ht="32.4" customHeight="1" x14ac:dyDescent="0.25">
      <c r="A85" s="12">
        <v>74</v>
      </c>
      <c r="B85" s="57" t="s">
        <v>91</v>
      </c>
      <c r="C85" s="42" t="s">
        <v>53</v>
      </c>
      <c r="D85" s="51">
        <v>3</v>
      </c>
      <c r="E85" s="10"/>
      <c r="F85" s="11">
        <f t="shared" si="5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47" s="4" customFormat="1" ht="21.6" customHeight="1" x14ac:dyDescent="0.25">
      <c r="A86" s="12">
        <v>75</v>
      </c>
      <c r="B86" s="58" t="s">
        <v>88</v>
      </c>
      <c r="C86" s="42" t="s">
        <v>10</v>
      </c>
      <c r="D86" s="52">
        <v>3</v>
      </c>
      <c r="E86" s="10"/>
      <c r="F86" s="11">
        <f t="shared" si="5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</row>
    <row r="87" spans="1:47" s="4" customFormat="1" ht="10.8" customHeight="1" x14ac:dyDescent="0.25">
      <c r="A87" s="12">
        <v>76</v>
      </c>
      <c r="B87" s="57" t="s">
        <v>86</v>
      </c>
      <c r="C87" s="42" t="s">
        <v>53</v>
      </c>
      <c r="D87" s="51">
        <v>38</v>
      </c>
      <c r="E87" s="10"/>
      <c r="F87" s="11">
        <f t="shared" si="5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</row>
    <row r="88" spans="1:47" s="4" customFormat="1" ht="21.6" customHeight="1" x14ac:dyDescent="0.25">
      <c r="A88" s="12">
        <v>77</v>
      </c>
      <c r="B88" s="38" t="s">
        <v>58</v>
      </c>
      <c r="C88" s="42" t="s">
        <v>59</v>
      </c>
      <c r="D88" s="51">
        <v>406</v>
      </c>
      <c r="E88" s="10"/>
      <c r="F88" s="11">
        <f t="shared" si="5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</row>
    <row r="89" spans="1:47" s="4" customFormat="1" ht="21.6" customHeight="1" x14ac:dyDescent="0.25">
      <c r="A89" s="12">
        <v>78</v>
      </c>
      <c r="B89" s="38" t="s">
        <v>89</v>
      </c>
      <c r="C89" s="42" t="s">
        <v>53</v>
      </c>
      <c r="D89" s="51">
        <v>91</v>
      </c>
      <c r="E89" s="10"/>
      <c r="F89" s="11">
        <f t="shared" si="5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</row>
    <row r="90" spans="1:47" s="4" customFormat="1" ht="21.6" customHeight="1" x14ac:dyDescent="0.25">
      <c r="A90" s="12">
        <v>79</v>
      </c>
      <c r="B90" s="57" t="s">
        <v>90</v>
      </c>
      <c r="C90" s="42" t="s">
        <v>53</v>
      </c>
      <c r="D90" s="51">
        <v>6</v>
      </c>
      <c r="E90" s="10"/>
      <c r="F90" s="11">
        <f t="shared" si="5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</row>
    <row r="91" spans="1:47" s="4" customFormat="1" ht="21.6" customHeight="1" x14ac:dyDescent="0.25">
      <c r="A91" s="12">
        <v>80</v>
      </c>
      <c r="B91" s="39" t="s">
        <v>49</v>
      </c>
      <c r="C91" s="36" t="s">
        <v>10</v>
      </c>
      <c r="D91" s="40">
        <v>1</v>
      </c>
      <c r="E91" s="10"/>
      <c r="F91" s="11">
        <f t="shared" si="4"/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</row>
    <row r="92" spans="1:47" s="4" customFormat="1" ht="10.8" customHeight="1" x14ac:dyDescent="0.25">
      <c r="A92" s="12">
        <v>81</v>
      </c>
      <c r="B92" s="41" t="s">
        <v>52</v>
      </c>
      <c r="C92" s="42" t="s">
        <v>53</v>
      </c>
      <c r="D92" s="43">
        <v>13</v>
      </c>
      <c r="E92" s="10"/>
      <c r="F92" s="11">
        <f t="shared" si="4"/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</row>
    <row r="93" spans="1:47" s="4" customFormat="1" ht="10.8" customHeight="1" x14ac:dyDescent="0.25">
      <c r="A93" s="12">
        <v>82</v>
      </c>
      <c r="B93" s="41" t="s">
        <v>54</v>
      </c>
      <c r="C93" s="42" t="s">
        <v>53</v>
      </c>
      <c r="D93" s="43">
        <v>27</v>
      </c>
      <c r="E93" s="10"/>
      <c r="F93" s="11">
        <f t="shared" si="4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</row>
    <row r="94" spans="1:47" s="4" customFormat="1" ht="10.8" customHeight="1" x14ac:dyDescent="0.25">
      <c r="A94" s="12">
        <v>83</v>
      </c>
      <c r="B94" s="41" t="s">
        <v>55</v>
      </c>
      <c r="C94" s="42" t="s">
        <v>11</v>
      </c>
      <c r="D94" s="43">
        <v>50</v>
      </c>
      <c r="E94" s="10"/>
      <c r="F94" s="11">
        <f t="shared" si="4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</row>
    <row r="95" spans="1:47" s="4" customFormat="1" ht="10.8" customHeight="1" x14ac:dyDescent="0.25">
      <c r="A95" s="12">
        <v>84</v>
      </c>
      <c r="B95" s="41" t="s">
        <v>56</v>
      </c>
      <c r="C95" s="42" t="s">
        <v>53</v>
      </c>
      <c r="D95" s="43">
        <v>40</v>
      </c>
      <c r="E95" s="10"/>
      <c r="F95" s="11">
        <f t="shared" si="4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</row>
    <row r="96" spans="1:47" s="4" customFormat="1" ht="21.6" customHeight="1" x14ac:dyDescent="0.25">
      <c r="A96" s="12">
        <v>85</v>
      </c>
      <c r="B96" s="41" t="s">
        <v>57</v>
      </c>
      <c r="C96" s="42" t="s">
        <v>53</v>
      </c>
      <c r="D96" s="43">
        <v>20</v>
      </c>
      <c r="E96" s="10"/>
      <c r="F96" s="11">
        <f t="shared" si="4"/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</row>
    <row r="97" spans="1:50" s="4" customFormat="1" ht="21.6" customHeight="1" x14ac:dyDescent="0.25">
      <c r="A97" s="12">
        <v>86</v>
      </c>
      <c r="B97" s="38" t="s">
        <v>58</v>
      </c>
      <c r="C97" s="42" t="s">
        <v>59</v>
      </c>
      <c r="D97" s="43">
        <v>180</v>
      </c>
      <c r="E97" s="10"/>
      <c r="F97" s="11">
        <f t="shared" si="4"/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</row>
    <row r="98" spans="1:50" s="4" customFormat="1" ht="21.6" customHeight="1" x14ac:dyDescent="0.25">
      <c r="A98" s="12">
        <v>87</v>
      </c>
      <c r="B98" s="44" t="s">
        <v>60</v>
      </c>
      <c r="C98" s="42" t="s">
        <v>53</v>
      </c>
      <c r="D98" s="43">
        <v>38</v>
      </c>
      <c r="E98" s="10"/>
      <c r="F98" s="11">
        <f t="shared" si="4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</row>
    <row r="99" spans="1:50" s="4" customFormat="1" ht="21.6" customHeight="1" x14ac:dyDescent="0.25">
      <c r="A99" s="12">
        <v>88</v>
      </c>
      <c r="B99" s="38" t="s">
        <v>61</v>
      </c>
      <c r="C99" s="42" t="s">
        <v>53</v>
      </c>
      <c r="D99" s="43">
        <v>15</v>
      </c>
      <c r="E99" s="10"/>
      <c r="F99" s="11">
        <f t="shared" si="4"/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</row>
    <row r="100" spans="1:50" s="4" customFormat="1" ht="21.6" customHeight="1" x14ac:dyDescent="0.25">
      <c r="A100" s="12">
        <v>89</v>
      </c>
      <c r="B100" s="41" t="s">
        <v>62</v>
      </c>
      <c r="C100" s="42" t="s">
        <v>53</v>
      </c>
      <c r="D100" s="43">
        <v>3</v>
      </c>
      <c r="E100" s="10"/>
      <c r="F100" s="11">
        <f t="shared" si="4"/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</row>
    <row r="101" spans="1:50" s="4" customFormat="1" ht="21.6" customHeight="1" x14ac:dyDescent="0.25">
      <c r="A101" s="12">
        <v>90</v>
      </c>
      <c r="B101" s="41" t="s">
        <v>63</v>
      </c>
      <c r="C101" s="42" t="s">
        <v>53</v>
      </c>
      <c r="D101" s="43">
        <v>2</v>
      </c>
      <c r="E101" s="10"/>
      <c r="F101" s="11">
        <f t="shared" si="4"/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</row>
    <row r="102" spans="1:50" s="4" customFormat="1" ht="10.8" customHeight="1" x14ac:dyDescent="0.25">
      <c r="A102" s="12">
        <v>91</v>
      </c>
      <c r="B102" s="41" t="s">
        <v>64</v>
      </c>
      <c r="C102" s="42" t="s">
        <v>59</v>
      </c>
      <c r="D102" s="43">
        <v>320</v>
      </c>
      <c r="E102" s="10"/>
      <c r="F102" s="11">
        <f t="shared" si="4"/>
        <v>0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</row>
    <row r="103" spans="1:50" s="21" customFormat="1" ht="21.6" customHeight="1" x14ac:dyDescent="0.25">
      <c r="A103" s="12">
        <v>92</v>
      </c>
      <c r="B103" s="19" t="s">
        <v>18</v>
      </c>
      <c r="C103" s="23" t="s">
        <v>19</v>
      </c>
      <c r="D103" s="20">
        <v>1</v>
      </c>
      <c r="E103" s="10"/>
      <c r="F103" s="11">
        <f t="shared" si="4"/>
        <v>0</v>
      </c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</row>
    <row r="104" spans="1:50" s="4" customFormat="1" ht="21.6" customHeight="1" x14ac:dyDescent="0.25">
      <c r="A104" s="12">
        <v>93</v>
      </c>
      <c r="B104" s="22" t="s">
        <v>51</v>
      </c>
      <c r="C104" s="23" t="s">
        <v>19</v>
      </c>
      <c r="D104" s="24">
        <v>1</v>
      </c>
      <c r="E104" s="10"/>
      <c r="F104" s="11">
        <f t="shared" si="4"/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</row>
    <row r="105" spans="1:50" s="4" customFormat="1" ht="10.8" customHeight="1" x14ac:dyDescent="0.25">
      <c r="A105" s="12">
        <v>94</v>
      </c>
      <c r="B105" s="22" t="s">
        <v>20</v>
      </c>
      <c r="C105" s="23" t="s">
        <v>19</v>
      </c>
      <c r="D105" s="24">
        <v>1</v>
      </c>
      <c r="E105" s="10"/>
      <c r="F105" s="11">
        <f t="shared" si="4"/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</row>
    <row r="106" spans="1:50" s="26" customFormat="1" ht="12.6" customHeight="1" x14ac:dyDescent="0.25">
      <c r="A106" s="70" t="s">
        <v>13</v>
      </c>
      <c r="B106" s="71"/>
      <c r="C106" s="71"/>
      <c r="D106" s="71"/>
      <c r="E106" s="71"/>
      <c r="F106" s="72"/>
      <c r="G106" s="25"/>
      <c r="H106" s="25"/>
    </row>
    <row r="107" spans="1:50" s="4" customFormat="1" ht="10.8" customHeight="1" x14ac:dyDescent="0.25">
      <c r="A107" s="12">
        <v>95</v>
      </c>
      <c r="B107" s="18" t="s">
        <v>14</v>
      </c>
      <c r="C107" s="14" t="s">
        <v>10</v>
      </c>
      <c r="D107" s="16">
        <v>1</v>
      </c>
      <c r="E107" s="17"/>
      <c r="F107" s="11">
        <f t="shared" ref="F107:F111" si="6">SUM(D107*E107)</f>
        <v>0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</row>
    <row r="108" spans="1:50" s="4" customFormat="1" ht="21.6" customHeight="1" x14ac:dyDescent="0.25">
      <c r="A108" s="12">
        <v>96</v>
      </c>
      <c r="B108" s="18" t="s">
        <v>41</v>
      </c>
      <c r="C108" s="14" t="s">
        <v>10</v>
      </c>
      <c r="D108" s="16">
        <v>1</v>
      </c>
      <c r="E108" s="17"/>
      <c r="F108" s="11">
        <f t="shared" si="6"/>
        <v>0</v>
      </c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</row>
    <row r="109" spans="1:50" s="4" customFormat="1" ht="32.4" customHeight="1" x14ac:dyDescent="0.25">
      <c r="A109" s="12">
        <v>97</v>
      </c>
      <c r="B109" s="18" t="s">
        <v>15</v>
      </c>
      <c r="C109" s="14" t="s">
        <v>16</v>
      </c>
      <c r="D109" s="16">
        <v>1</v>
      </c>
      <c r="E109" s="17"/>
      <c r="F109" s="11">
        <f t="shared" si="6"/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</row>
    <row r="110" spans="1:50" s="26" customFormat="1" ht="10.8" customHeight="1" x14ac:dyDescent="0.25">
      <c r="A110" s="12">
        <v>98</v>
      </c>
      <c r="B110" s="19" t="s">
        <v>21</v>
      </c>
      <c r="C110" s="27" t="s">
        <v>16</v>
      </c>
      <c r="D110" s="28">
        <v>1</v>
      </c>
      <c r="E110" s="29"/>
      <c r="F110" s="11">
        <f t="shared" si="6"/>
        <v>0</v>
      </c>
      <c r="G110" s="25"/>
      <c r="H110" s="25"/>
    </row>
    <row r="111" spans="1:50" s="26" customFormat="1" ht="10.8" customHeight="1" x14ac:dyDescent="0.25">
      <c r="A111" s="12">
        <v>99</v>
      </c>
      <c r="B111" s="19" t="s">
        <v>22</v>
      </c>
      <c r="C111" s="27" t="s">
        <v>17</v>
      </c>
      <c r="D111" s="33">
        <v>0.28999999999999998</v>
      </c>
      <c r="E111" s="29"/>
      <c r="F111" s="11">
        <f t="shared" si="6"/>
        <v>0</v>
      </c>
      <c r="G111" s="25"/>
    </row>
    <row r="112" spans="1:50" s="4" customFormat="1" ht="12.75" customHeight="1" thickBot="1" x14ac:dyDescent="0.3">
      <c r="A112" s="60" t="s">
        <v>48</v>
      </c>
      <c r="B112" s="61"/>
      <c r="C112" s="61"/>
      <c r="D112" s="61"/>
      <c r="E112" s="61"/>
      <c r="F112" s="34">
        <f>SUM(F60:F111)</f>
        <v>0</v>
      </c>
      <c r="G112" s="1"/>
      <c r="H112" s="1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</row>
    <row r="113" spans="1:195" ht="24" customHeight="1" thickBot="1" x14ac:dyDescent="0.3">
      <c r="A113" s="8"/>
      <c r="C113" s="63" t="s">
        <v>1</v>
      </c>
      <c r="D113" s="64"/>
      <c r="E113" s="65">
        <f>F112+F58</f>
        <v>0</v>
      </c>
      <c r="F113" s="66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  <c r="DQ113" s="15"/>
      <c r="DR113" s="15"/>
      <c r="DS113" s="15"/>
      <c r="DT113" s="15"/>
      <c r="DU113" s="15"/>
      <c r="DV113" s="15"/>
      <c r="DW113" s="15"/>
      <c r="DX113" s="15"/>
      <c r="DY113" s="15"/>
      <c r="DZ113" s="15"/>
      <c r="EA113" s="15"/>
      <c r="EB113" s="15"/>
      <c r="EC113" s="15"/>
      <c r="ED113" s="15"/>
      <c r="EE113" s="15"/>
      <c r="EF113" s="15"/>
      <c r="EG113" s="15"/>
      <c r="EH113" s="15"/>
      <c r="EI113" s="15"/>
      <c r="EJ113" s="15"/>
      <c r="EK113" s="15"/>
      <c r="EL113" s="15"/>
      <c r="EM113" s="15"/>
      <c r="EN113" s="15"/>
      <c r="EO113" s="15"/>
      <c r="EP113" s="15"/>
      <c r="EQ113" s="15"/>
      <c r="ER113" s="15"/>
      <c r="ES113" s="15"/>
      <c r="ET113" s="15"/>
      <c r="EU113" s="15"/>
      <c r="EV113" s="15"/>
      <c r="EW113" s="15"/>
      <c r="EX113" s="15"/>
      <c r="EY113" s="15"/>
      <c r="EZ113" s="15"/>
      <c r="FA113" s="15"/>
      <c r="FB113" s="15"/>
      <c r="FC113" s="15"/>
      <c r="FD113" s="15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  <c r="FO113" s="15"/>
      <c r="FP113" s="15"/>
      <c r="FQ113" s="15"/>
      <c r="FR113" s="15"/>
      <c r="FS113" s="15"/>
      <c r="FT113" s="15"/>
      <c r="FU113" s="15"/>
      <c r="FV113" s="15"/>
      <c r="FW113" s="15"/>
      <c r="FX113" s="15"/>
      <c r="FY113" s="15"/>
      <c r="FZ113" s="15"/>
      <c r="GA113" s="15"/>
      <c r="GB113" s="15"/>
      <c r="GC113" s="15"/>
      <c r="GD113" s="15"/>
      <c r="GE113" s="15"/>
      <c r="GF113" s="15"/>
      <c r="GG113" s="15"/>
      <c r="GH113" s="15"/>
      <c r="GI113" s="15"/>
      <c r="GJ113" s="15"/>
      <c r="GK113" s="15"/>
      <c r="GL113" s="15"/>
      <c r="GM113" s="15"/>
    </row>
    <row r="114" spans="1:195" s="15" customFormat="1" ht="10.8" customHeight="1" x14ac:dyDescent="0.25">
      <c r="A114" s="62" t="s">
        <v>7</v>
      </c>
      <c r="B114" s="62"/>
      <c r="C114" s="62"/>
      <c r="D114" s="62"/>
      <c r="E114" s="62"/>
      <c r="F114" s="62"/>
    </row>
    <row r="115" spans="1:195" s="15" customFormat="1" ht="10.8" customHeight="1" x14ac:dyDescent="0.25">
      <c r="A115" s="62" t="s">
        <v>23</v>
      </c>
      <c r="B115" s="62"/>
      <c r="C115" s="62"/>
      <c r="D115" s="62"/>
      <c r="E115" s="62"/>
      <c r="F115" s="62"/>
    </row>
    <row r="116" spans="1:195" s="15" customFormat="1" ht="10.8" customHeight="1" x14ac:dyDescent="0.25">
      <c r="A116" s="62" t="s">
        <v>8</v>
      </c>
      <c r="B116" s="62"/>
      <c r="C116" s="62"/>
      <c r="D116" s="62"/>
      <c r="E116" s="62"/>
      <c r="F116" s="62"/>
    </row>
    <row r="117" spans="1:195" s="15" customFormat="1" ht="10.8" customHeight="1" x14ac:dyDescent="0.25">
      <c r="A117" s="3"/>
      <c r="B117" s="62" t="s">
        <v>9</v>
      </c>
      <c r="C117" s="62"/>
      <c r="D117" s="62"/>
      <c r="E117" s="62"/>
      <c r="F117" s="62"/>
    </row>
    <row r="118" spans="1:195" s="15" customFormat="1" ht="10.8" customHeight="1" x14ac:dyDescent="0.25">
      <c r="A118" s="32" t="s">
        <v>31</v>
      </c>
      <c r="B118" s="32"/>
      <c r="C118" s="32"/>
      <c r="D118" s="32"/>
      <c r="E118" s="32"/>
      <c r="F118" s="32"/>
    </row>
    <row r="119" spans="1:195" s="15" customFormat="1" ht="10.8" customHeight="1" x14ac:dyDescent="0.25">
      <c r="A119" s="62" t="s">
        <v>32</v>
      </c>
      <c r="B119" s="62"/>
      <c r="C119" s="62"/>
      <c r="D119" s="62"/>
      <c r="E119" s="62"/>
      <c r="F119" s="62"/>
    </row>
    <row r="120" spans="1:195" s="15" customFormat="1" ht="10.8" customHeight="1" x14ac:dyDescent="0.25">
      <c r="A120" s="62" t="s">
        <v>33</v>
      </c>
      <c r="B120" s="62"/>
      <c r="C120" s="62"/>
      <c r="D120" s="62"/>
      <c r="E120" s="62"/>
      <c r="F120" s="62"/>
    </row>
    <row r="121" spans="1:195" s="15" customFormat="1" ht="10.8" customHeight="1" x14ac:dyDescent="0.25">
      <c r="A121" s="62" t="s">
        <v>34</v>
      </c>
      <c r="B121" s="62"/>
      <c r="C121" s="62"/>
      <c r="D121" s="62"/>
      <c r="E121" s="62"/>
      <c r="F121" s="62"/>
    </row>
    <row r="122" spans="1:195" s="15" customFormat="1" ht="10.8" customHeight="1" x14ac:dyDescent="0.25">
      <c r="A122" s="3"/>
      <c r="B122" s="62" t="s">
        <v>30</v>
      </c>
      <c r="C122" s="62"/>
      <c r="D122" s="62"/>
      <c r="E122" s="62"/>
      <c r="F122" s="6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  <c r="DR122" s="2"/>
      <c r="DS122" s="2"/>
      <c r="DT122" s="2"/>
      <c r="DU122" s="2"/>
      <c r="DV122" s="2"/>
      <c r="DW122" s="2"/>
      <c r="DX122" s="2"/>
      <c r="DY122" s="2"/>
      <c r="DZ122" s="2"/>
      <c r="EA122" s="2"/>
      <c r="EB122" s="2"/>
      <c r="EC122" s="2"/>
      <c r="ED122" s="2"/>
      <c r="EE122" s="2"/>
      <c r="EF122" s="2"/>
      <c r="EG122" s="2"/>
      <c r="EH122" s="2"/>
      <c r="EI122" s="2"/>
      <c r="EJ122" s="2"/>
      <c r="EK122" s="2"/>
      <c r="EL122" s="2"/>
      <c r="EM122" s="2"/>
      <c r="EN122" s="2"/>
      <c r="EO122" s="2"/>
      <c r="EP122" s="2"/>
      <c r="EQ122" s="2"/>
      <c r="ER122" s="2"/>
      <c r="ES122" s="2"/>
      <c r="ET122" s="2"/>
      <c r="EU122" s="2"/>
      <c r="EV122" s="2"/>
      <c r="EW122" s="2"/>
      <c r="EX122" s="2"/>
      <c r="EY122" s="2"/>
      <c r="EZ122" s="2"/>
      <c r="FA122" s="2"/>
      <c r="FB122" s="2"/>
      <c r="FC122" s="2"/>
      <c r="FD122" s="2"/>
      <c r="FE122" s="2"/>
      <c r="FF122" s="2"/>
      <c r="FG122" s="2"/>
      <c r="FH122" s="2"/>
      <c r="FI122" s="2"/>
      <c r="FJ122" s="2"/>
      <c r="FK122" s="2"/>
      <c r="FL122" s="2"/>
      <c r="FM122" s="2"/>
      <c r="FN122" s="2"/>
      <c r="FO122" s="2"/>
      <c r="FP122" s="2"/>
      <c r="FQ122" s="2"/>
      <c r="FR122" s="2"/>
      <c r="FS122" s="2"/>
      <c r="FT122" s="2"/>
      <c r="FU122" s="2"/>
      <c r="FV122" s="2"/>
      <c r="FW122" s="2"/>
      <c r="FX122" s="2"/>
      <c r="FY122" s="2"/>
      <c r="FZ122" s="2"/>
      <c r="GA122" s="2"/>
      <c r="GB122" s="2"/>
    </row>
    <row r="123" spans="1:195" s="15" customFormat="1" ht="10.8" customHeight="1" x14ac:dyDescent="0.25">
      <c r="A123" s="3"/>
      <c r="B123" s="32" t="s">
        <v>29</v>
      </c>
      <c r="C123" s="32"/>
      <c r="D123" s="32"/>
      <c r="E123" s="32"/>
      <c r="F123" s="3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  <c r="EA123" s="2"/>
      <c r="EB123" s="2"/>
      <c r="EC123" s="2"/>
      <c r="ED123" s="2"/>
      <c r="EE123" s="2"/>
      <c r="EF123" s="2"/>
      <c r="EG123" s="2"/>
      <c r="EH123" s="2"/>
      <c r="EI123" s="2"/>
      <c r="EJ123" s="2"/>
      <c r="EK123" s="2"/>
      <c r="EL123" s="2"/>
      <c r="EM123" s="2"/>
      <c r="EN123" s="2"/>
      <c r="EO123" s="2"/>
      <c r="EP123" s="2"/>
      <c r="EQ123" s="2"/>
      <c r="ER123" s="2"/>
      <c r="ES123" s="2"/>
      <c r="ET123" s="2"/>
      <c r="EU123" s="2"/>
      <c r="EV123" s="2"/>
      <c r="EW123" s="2"/>
      <c r="EX123" s="2"/>
      <c r="EY123" s="2"/>
      <c r="EZ123" s="2"/>
      <c r="FA123" s="2"/>
      <c r="FB123" s="2"/>
      <c r="FC123" s="2"/>
      <c r="FD123" s="2"/>
      <c r="FE123" s="2"/>
      <c r="FF123" s="2"/>
      <c r="FG123" s="2"/>
      <c r="FH123" s="2"/>
      <c r="FI123" s="2"/>
      <c r="FJ123" s="2"/>
      <c r="FK123" s="2"/>
      <c r="FL123" s="2"/>
      <c r="FM123" s="2"/>
      <c r="FN123" s="2"/>
      <c r="FO123" s="2"/>
      <c r="FP123" s="2"/>
      <c r="FQ123" s="2"/>
      <c r="FR123" s="2"/>
      <c r="FS123" s="2"/>
      <c r="FT123" s="2"/>
      <c r="FU123" s="2"/>
      <c r="FV123" s="2"/>
      <c r="FW123" s="2"/>
      <c r="FX123" s="2"/>
      <c r="FY123" s="2"/>
      <c r="FZ123" s="2"/>
      <c r="GA123" s="2"/>
      <c r="GB123" s="2"/>
    </row>
    <row r="124" spans="1:195" s="15" customFormat="1" ht="10.8" customHeight="1" x14ac:dyDescent="0.25">
      <c r="A124" s="62" t="s">
        <v>35</v>
      </c>
      <c r="B124" s="62"/>
      <c r="C124" s="62"/>
      <c r="D124" s="62"/>
      <c r="E124" s="62"/>
      <c r="F124" s="62"/>
    </row>
    <row r="125" spans="1:195" s="15" customFormat="1" ht="10.8" customHeight="1" x14ac:dyDescent="0.25">
      <c r="A125" s="3"/>
      <c r="B125" s="62" t="s">
        <v>24</v>
      </c>
      <c r="C125" s="62"/>
      <c r="D125" s="62"/>
      <c r="E125" s="62"/>
      <c r="F125" s="6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  <c r="DT125" s="2"/>
      <c r="DU125" s="2"/>
      <c r="DV125" s="2"/>
      <c r="DW125" s="2"/>
      <c r="DX125" s="2"/>
      <c r="DY125" s="2"/>
      <c r="DZ125" s="2"/>
      <c r="EA125" s="2"/>
      <c r="EB125" s="2"/>
      <c r="EC125" s="2"/>
      <c r="ED125" s="2"/>
      <c r="EE125" s="2"/>
      <c r="EF125" s="2"/>
      <c r="EG125" s="2"/>
      <c r="EH125" s="2"/>
      <c r="EI125" s="2"/>
      <c r="EJ125" s="2"/>
      <c r="EK125" s="2"/>
      <c r="EL125" s="2"/>
      <c r="EM125" s="2"/>
      <c r="EN125" s="2"/>
      <c r="EO125" s="2"/>
      <c r="EP125" s="2"/>
      <c r="EQ125" s="2"/>
      <c r="ER125" s="2"/>
      <c r="ES125" s="2"/>
      <c r="ET125" s="2"/>
      <c r="EU125" s="2"/>
      <c r="EV125" s="2"/>
      <c r="EW125" s="2"/>
      <c r="EX125" s="2"/>
      <c r="EY125" s="2"/>
      <c r="EZ125" s="2"/>
      <c r="FA125" s="2"/>
      <c r="FB125" s="2"/>
      <c r="FC125" s="2"/>
      <c r="FD125" s="2"/>
      <c r="FE125" s="2"/>
      <c r="FF125" s="2"/>
      <c r="FG125" s="2"/>
      <c r="FH125" s="2"/>
      <c r="FI125" s="2"/>
      <c r="FJ125" s="2"/>
      <c r="FK125" s="2"/>
      <c r="FL125" s="2"/>
      <c r="FM125" s="2"/>
      <c r="FN125" s="2"/>
      <c r="FO125" s="2"/>
      <c r="FP125" s="2"/>
      <c r="FQ125" s="2"/>
      <c r="FR125" s="2"/>
      <c r="FS125" s="2"/>
      <c r="FT125" s="2"/>
      <c r="FU125" s="2"/>
      <c r="FV125" s="2"/>
      <c r="FW125" s="2"/>
      <c r="FX125" s="2"/>
      <c r="FY125" s="2"/>
      <c r="FZ125" s="2"/>
      <c r="GA125" s="2"/>
      <c r="GB125" s="2"/>
      <c r="GC125" s="2"/>
      <c r="GD125" s="2"/>
      <c r="GE125" s="2"/>
      <c r="GF125" s="2"/>
    </row>
    <row r="126" spans="1:195" s="15" customFormat="1" ht="10.8" customHeight="1" x14ac:dyDescent="0.25">
      <c r="A126" s="3"/>
      <c r="B126" s="62" t="s">
        <v>25</v>
      </c>
      <c r="C126" s="62"/>
      <c r="D126" s="62"/>
      <c r="E126" s="62"/>
      <c r="F126" s="62"/>
    </row>
  </sheetData>
  <mergeCells count="26">
    <mergeCell ref="A1:F1"/>
    <mergeCell ref="A5:A7"/>
    <mergeCell ref="B5:B7"/>
    <mergeCell ref="C5:C7"/>
    <mergeCell ref="D5:D6"/>
    <mergeCell ref="E5:E7"/>
    <mergeCell ref="F5:F7"/>
    <mergeCell ref="A8:F8"/>
    <mergeCell ref="A58:E58"/>
    <mergeCell ref="A59:F59"/>
    <mergeCell ref="A106:F106"/>
    <mergeCell ref="A52:F52"/>
    <mergeCell ref="A112:E112"/>
    <mergeCell ref="A124:F124"/>
    <mergeCell ref="B125:F125"/>
    <mergeCell ref="B126:F126"/>
    <mergeCell ref="C113:D113"/>
    <mergeCell ref="E113:F113"/>
    <mergeCell ref="A119:F119"/>
    <mergeCell ref="A120:F120"/>
    <mergeCell ref="A121:F121"/>
    <mergeCell ref="B122:F122"/>
    <mergeCell ref="A114:F114"/>
    <mergeCell ref="A115:F115"/>
    <mergeCell ref="A116:F116"/>
    <mergeCell ref="B117:F117"/>
  </mergeCells>
  <phoneticPr fontId="2" type="noConversion"/>
  <conditionalFormatting sqref="A52">
    <cfRule type="cellIs" dxfId="7" priority="83" stopIfTrue="1" operator="equal">
      <formula>0</formula>
    </cfRule>
  </conditionalFormatting>
  <conditionalFormatting sqref="A106">
    <cfRule type="cellIs" dxfId="6" priority="26" stopIfTrue="1" operator="equal">
      <formula>0</formula>
    </cfRule>
  </conditionalFormatting>
  <conditionalFormatting sqref="B24">
    <cfRule type="cellIs" dxfId="5" priority="1" stopIfTrue="1" operator="equal">
      <formula>0</formula>
    </cfRule>
  </conditionalFormatting>
  <conditionalFormatting sqref="B78">
    <cfRule type="cellIs" dxfId="4" priority="3" stopIfTrue="1" operator="equal">
      <formula>0</formula>
    </cfRule>
  </conditionalFormatting>
  <conditionalFormatting sqref="C37:D37">
    <cfRule type="expression" dxfId="3" priority="9">
      <formula>CellHasFormula</formula>
    </cfRule>
  </conditionalFormatting>
  <conditionalFormatting sqref="C91:D91">
    <cfRule type="expression" dxfId="2" priority="5">
      <formula>CellHasFormula</formula>
    </cfRule>
  </conditionalFormatting>
  <conditionalFormatting sqref="D9">
    <cfRule type="expression" dxfId="1" priority="2">
      <formula>CellHasFormula</formula>
    </cfRule>
  </conditionalFormatting>
  <conditionalFormatting sqref="D60">
    <cfRule type="expression" dxfId="0" priority="4">
      <formula>CellHasFormula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2025-01-08T14:04:20Z</dcterms:modified>
</cp:coreProperties>
</file>